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-120" yWindow="-120" windowWidth="29040" windowHeight="16440"/>
  </bookViews>
  <sheets>
    <sheet name="списки МКД" sheetId="5" r:id="rId1"/>
  </sheets>
  <definedNames>
    <definedName name="_FilterDatabase" localSheetId="0" hidden="1">'списки МКД'!#REF!</definedName>
    <definedName name="Print_Titles" localSheetId="0">'списки МКД'!#REF!</definedName>
    <definedName name="Z_4C817446_D055_4812_A09B_A57C68C95305_.wvu.Cols" localSheetId="0" hidden="1">'списки МКД'!$C:$C</definedName>
    <definedName name="Z_4C817446_D055_4812_A09B_A57C68C95305_.wvu.FilterData" localSheetId="0" hidden="1">'списки МКД'!#REF!</definedName>
    <definedName name="Z_4C817446_D055_4812_A09B_A57C68C95305_.wvu.PrintTitles" localSheetId="0" hidden="1">'списки МКД'!#REF!</definedName>
    <definedName name="Z_8723A464_7F15_4712_A7C2_2CB0AE1F0C1D_.wvu.Cols" localSheetId="0" hidden="1">'списки МКД'!$C:$C</definedName>
    <definedName name="Z_8723A464_7F15_4712_A7C2_2CB0AE1F0C1D_.wvu.FilterData" localSheetId="0" hidden="1">'списки МКД'!#REF!</definedName>
    <definedName name="Z_8723A464_7F15_4712_A7C2_2CB0AE1F0C1D_.wvu.PrintTitles" localSheetId="0" hidden="1">'списки МКД'!#REF!</definedName>
  </definedNames>
  <calcPr calcId="144525"/>
  <customWorkbookViews>
    <customWorkbookView name="Кузнецова Маргарита Александровна - Личное представление" guid="{4C817446-D055-4812-A09B-A57C68C95305}" mergeInterval="0" personalView="1" maximized="1" xWindow="-8" yWindow="-8" windowWidth="1936" windowHeight="1056" activeSheetId="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5" l="1"/>
  <c r="M22" i="5"/>
  <c r="J22" i="5" l="1"/>
  <c r="K22" i="5"/>
  <c r="K20" i="5"/>
  <c r="J20" i="5"/>
  <c r="I20" i="5" s="1"/>
  <c r="I22" i="5" l="1"/>
</calcChain>
</file>

<file path=xl/sharedStrings.xml><?xml version="1.0" encoding="utf-8"?>
<sst xmlns="http://schemas.openxmlformats.org/spreadsheetml/2006/main" count="70" uniqueCount="43">
  <si>
    <t>№ п/п</t>
  </si>
  <si>
    <t>руб.</t>
  </si>
  <si>
    <t>Приложение</t>
  </si>
  <si>
    <t>ПЕРЕЧЕНЬ</t>
  </si>
  <si>
    <t xml:space="preserve">собственники помещений в которых не приняли решение о проведении капитального </t>
  </si>
  <si>
    <t>Первоочередной вид работ по капитальному ремонту общего имущества в МКД</t>
  </si>
  <si>
    <t>наименование</t>
  </si>
  <si>
    <t>уточнения вида работ (для крыши, лифтового оборудования</t>
  </si>
  <si>
    <t>единица измерения</t>
  </si>
  <si>
    <t>количество</t>
  </si>
  <si>
    <t>плановый период</t>
  </si>
  <si>
    <t>разработка проектной документации</t>
  </si>
  <si>
    <t xml:space="preserve">Начальник управления </t>
  </si>
  <si>
    <t>жилищно-коммунального хозяйства</t>
  </si>
  <si>
    <t>предельно допустимая стоимость первоочередного вида работ</t>
  </si>
  <si>
    <t>проведение проверки достоверности определения сметной стоимости капитального ремонта</t>
  </si>
  <si>
    <t>осуществление строительного контроля</t>
  </si>
  <si>
    <t xml:space="preserve">многоквартирных домов, расположенных на территории Ейского городского поселения Ейского района, </t>
  </si>
  <si>
    <t>х</t>
  </si>
  <si>
    <t>пог.м.</t>
  </si>
  <si>
    <t>Итог по дому:</t>
  </si>
  <si>
    <t>система электроснабжения</t>
  </si>
  <si>
    <t>в том числе:</t>
  </si>
  <si>
    <t>администрации Ейского городского  поселения</t>
  </si>
  <si>
    <t>Ейского района</t>
  </si>
  <si>
    <t>Адрес МКД (с указанием населенного пункта)</t>
  </si>
  <si>
    <t>ремонта общего имущества в 2026 году</t>
  </si>
  <si>
    <t>Ейский район, 
г. Ейск, 
ул. Портовая аллея, 
д. 13</t>
  </si>
  <si>
    <t>Ейский район, 
г. Ейск, 
ул. Коммунистическая, 
д. 20/1</t>
  </si>
  <si>
    <t>без электроплит</t>
  </si>
  <si>
    <t>кв.м (уборочной)</t>
  </si>
  <si>
    <t>2020-2022</t>
  </si>
  <si>
    <t xml:space="preserve">система холодного водоснабжения </t>
  </si>
  <si>
    <t>система водоотведения</t>
  </si>
  <si>
    <t>система тепло-снабжения</t>
  </si>
  <si>
    <t xml:space="preserve">система горячего водоснабжения </t>
  </si>
  <si>
    <t>лифтовое обрудование</t>
  </si>
  <si>
    <t>400 кг до 10 остановок</t>
  </si>
  <si>
    <t>ед.</t>
  </si>
  <si>
    <t>Необходимый размер финансирования первоочередного вида работ, всего (сумма показателей граф 9,10,11,12,13)</t>
  </si>
  <si>
    <t>оценка соответствия лифта требованиям "ТР ТС 011/2011. Технический регламент Таможенного союза. Безопасность лифтов"</t>
  </si>
  <si>
    <t>В.В. Першин</t>
  </si>
  <si>
    <t xml:space="preserve">УТВЕРЖДЕНО
постановлением администрации
Ейского городского поселения
Ейского района
от  20.08.2025  № 637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</si>
</sst>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3" fontId="3" fillId="0" borderId="0" xfId="1" applyNumberFormat="1" applyFont="1" applyAlignment="1">
      <alignment horizontal="center" vertical="center" wrapText="1"/>
    </xf>
    <xf numFmtId="4" fontId="0" fillId="0" borderId="0" xfId="0" applyNumberFormat="1"/>
    <xf numFmtId="0" fontId="9" fillId="0" borderId="0" xfId="0" applyFont="1" applyAlignment="1">
      <alignment horizontal="center"/>
    </xf>
    <xf numFmtId="43" fontId="0" fillId="0" borderId="0" xfId="0" applyNumberFormat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Alignment="1"/>
    <xf numFmtId="43" fontId="2" fillId="0" borderId="0" xfId="0" applyNumberFormat="1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8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1" applyFont="1" applyAlignment="1">
      <alignment horizontal="left" vertical="center" wrapText="1"/>
    </xf>
    <xf numFmtId="0" fontId="8" fillId="0" borderId="6" xfId="0" applyFont="1" applyBorder="1" applyAlignment="1"/>
    <xf numFmtId="4" fontId="8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6" fillId="0" borderId="0" xfId="1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Alignment="1"/>
    <xf numFmtId="4" fontId="8" fillId="0" borderId="1" xfId="0" applyNumberFormat="1" applyFont="1" applyBorder="1" applyAlignment="1">
      <alignment horizontal="center" textRotation="90" wrapText="1"/>
    </xf>
    <xf numFmtId="0" fontId="2" fillId="0" borderId="1" xfId="3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4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43" fontId="2" fillId="0" borderId="1" xfId="2" applyFont="1" applyFill="1" applyBorder="1" applyAlignment="1" applyProtection="1">
      <alignment horizontal="right" vertical="center" wrapText="1"/>
      <protection hidden="1"/>
    </xf>
    <xf numFmtId="164" fontId="2" fillId="0" borderId="1" xfId="2" applyNumberFormat="1" applyFont="1" applyBorder="1" applyAlignment="1" applyProtection="1">
      <alignment horizontal="right" vertical="center" wrapText="1"/>
      <protection hidden="1"/>
    </xf>
    <xf numFmtId="4" fontId="2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3" applyFont="1" applyBorder="1" applyAlignment="1" applyProtection="1">
      <alignment horizontal="left" vertical="top" wrapText="1"/>
      <protection hidden="1"/>
    </xf>
    <xf numFmtId="3" fontId="2" fillId="0" borderId="1" xfId="0" applyNumberFormat="1" applyFont="1" applyBorder="1" applyAlignment="1">
      <alignment vertical="center"/>
    </xf>
    <xf numFmtId="0" fontId="0" fillId="0" borderId="0" xfId="0" applyAlignment="1">
      <alignment vertical="top"/>
    </xf>
    <xf numFmtId="4" fontId="8" fillId="0" borderId="1" xfId="0" applyNumberFormat="1" applyFont="1" applyBorder="1" applyAlignment="1">
      <alignment horizontal="center"/>
    </xf>
    <xf numFmtId="43" fontId="8" fillId="0" borderId="2" xfId="0" applyNumberFormat="1" applyFont="1" applyBorder="1" applyAlignment="1">
      <alignment horizontal="center" vertical="center" wrapText="1"/>
    </xf>
    <xf numFmtId="43" fontId="8" fillId="0" borderId="3" xfId="0" applyNumberFormat="1" applyFont="1" applyBorder="1" applyAlignment="1">
      <alignment horizontal="center" vertical="center" wrapText="1"/>
    </xf>
    <xf numFmtId="43" fontId="8" fillId="0" borderId="4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textRotation="90"/>
    </xf>
    <xf numFmtId="4" fontId="8" fillId="0" borderId="5" xfId="0" applyNumberFormat="1" applyFont="1" applyBorder="1" applyAlignment="1">
      <alignment horizontal="center" textRotation="90"/>
    </xf>
    <xf numFmtId="0" fontId="6" fillId="0" borderId="0" xfId="1" applyFont="1" applyAlignment="1">
      <alignment vertical="center" wrapText="1"/>
    </xf>
    <xf numFmtId="4" fontId="8" fillId="0" borderId="6" xfId="0" applyNumberFormat="1" applyFont="1" applyBorder="1" applyAlignment="1">
      <alignment horizontal="left" textRotation="90" wrapText="1"/>
    </xf>
    <xf numFmtId="4" fontId="8" fillId="0" borderId="5" xfId="0" applyNumberFormat="1" applyFont="1" applyBorder="1" applyAlignment="1">
      <alignment horizontal="left" textRotation="90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3" fontId="8" fillId="0" borderId="6" xfId="0" applyNumberFormat="1" applyFont="1" applyBorder="1" applyAlignment="1">
      <alignment horizontal="center" textRotation="90"/>
    </xf>
    <xf numFmtId="43" fontId="8" fillId="0" borderId="5" xfId="0" applyNumberFormat="1" applyFont="1" applyBorder="1" applyAlignment="1">
      <alignment horizontal="center" textRotation="90"/>
    </xf>
    <xf numFmtId="0" fontId="6" fillId="0" borderId="0" xfId="1" applyFont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4" fontId="2" fillId="0" borderId="0" xfId="0" applyNumberFormat="1" applyFont="1" applyAlignment="1">
      <alignment horizontal="right"/>
    </xf>
    <xf numFmtId="0" fontId="8" fillId="0" borderId="6" xfId="0" applyFont="1" applyBorder="1" applyAlignment="1">
      <alignment horizontal="center" textRotation="90" wrapText="1"/>
    </xf>
    <xf numFmtId="0" fontId="8" fillId="0" borderId="5" xfId="0" applyFont="1" applyBorder="1" applyAlignment="1">
      <alignment horizontal="center" textRotation="90" wrapText="1"/>
    </xf>
    <xf numFmtId="4" fontId="8" fillId="0" borderId="6" xfId="0" applyNumberFormat="1" applyFont="1" applyBorder="1" applyAlignment="1">
      <alignment horizontal="center" textRotation="90" wrapText="1"/>
    </xf>
    <xf numFmtId="4" fontId="8" fillId="0" borderId="5" xfId="0" applyNumberFormat="1" applyFont="1" applyBorder="1" applyAlignment="1">
      <alignment horizontal="center" textRotation="90" wrapText="1"/>
    </xf>
    <xf numFmtId="0" fontId="8" fillId="0" borderId="1" xfId="0" applyFont="1" applyBorder="1" applyAlignment="1">
      <alignment horizontal="center" vertical="center"/>
    </xf>
    <xf numFmtId="0" fontId="2" fillId="0" borderId="1" xfId="3" applyFont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2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  <pageSetUpPr fitToPage="1"/>
  </sheetPr>
  <dimension ref="A1:O37"/>
  <sheetViews>
    <sheetView tabSelected="1" topLeftCell="A2" zoomScale="80" zoomScaleNormal="80" workbookViewId="0">
      <selection activeCell="L3" sqref="L3:N4"/>
    </sheetView>
  </sheetViews>
  <sheetFormatPr defaultRowHeight="15" x14ac:dyDescent="0.25"/>
  <cols>
    <col min="1" max="1" width="7.28515625" style="5" customWidth="1"/>
    <col min="2" max="2" width="24.28515625" customWidth="1"/>
    <col min="3" max="3" width="15.140625" hidden="1" customWidth="1"/>
    <col min="4" max="4" width="23.42578125" style="9" customWidth="1"/>
    <col min="5" max="5" width="20.140625" style="8" customWidth="1"/>
    <col min="6" max="6" width="11.5703125" customWidth="1"/>
    <col min="7" max="7" width="11.7109375" style="7" customWidth="1"/>
    <col min="8" max="8" width="14.7109375" style="7" customWidth="1"/>
    <col min="9" max="9" width="20.42578125" style="7" customWidth="1"/>
    <col min="10" max="10" width="19.5703125" style="7" customWidth="1"/>
    <col min="11" max="11" width="15.28515625" style="7" customWidth="1"/>
    <col min="12" max="12" width="22.85546875" style="7" customWidth="1"/>
    <col min="13" max="13" width="24.42578125" style="7" customWidth="1"/>
    <col min="14" max="14" width="12.7109375" style="7" customWidth="1"/>
  </cols>
  <sheetData>
    <row r="1" spans="1:14" ht="23.25" x14ac:dyDescent="0.25">
      <c r="A1" s="4"/>
      <c r="B1" s="1"/>
      <c r="C1" s="2"/>
      <c r="D1" s="6"/>
      <c r="E1" s="3"/>
      <c r="F1" s="18"/>
      <c r="G1" s="18"/>
      <c r="H1" s="18"/>
      <c r="J1" s="18"/>
      <c r="K1" s="18"/>
      <c r="L1" s="22" t="s">
        <v>2</v>
      </c>
      <c r="M1" s="43"/>
      <c r="N1" s="22"/>
    </row>
    <row r="2" spans="1:14" ht="51.75" customHeight="1" x14ac:dyDescent="0.25">
      <c r="A2" s="4"/>
      <c r="B2" s="1"/>
      <c r="C2" s="2"/>
      <c r="D2" s="6"/>
      <c r="E2" s="3"/>
      <c r="F2" s="18"/>
      <c r="G2" s="18"/>
      <c r="H2" s="18"/>
      <c r="I2" s="18"/>
      <c r="J2" s="18"/>
      <c r="K2" s="18"/>
      <c r="L2" s="22"/>
      <c r="M2" s="43"/>
      <c r="N2" s="22"/>
    </row>
    <row r="3" spans="1:14" ht="23.25" x14ac:dyDescent="0.25">
      <c r="A3" s="4"/>
      <c r="B3" s="1"/>
      <c r="C3" s="2"/>
      <c r="D3" s="6"/>
      <c r="E3" s="3"/>
      <c r="F3" s="18"/>
      <c r="G3" s="18"/>
      <c r="H3" s="18"/>
      <c r="J3" s="18"/>
      <c r="K3" s="18"/>
      <c r="L3" s="65" t="s">
        <v>42</v>
      </c>
      <c r="M3" s="65"/>
      <c r="N3" s="65"/>
    </row>
    <row r="4" spans="1:14" ht="120.75" customHeight="1" x14ac:dyDescent="0.25">
      <c r="A4" s="4"/>
      <c r="B4" s="1"/>
      <c r="C4" s="2"/>
      <c r="D4" s="6"/>
      <c r="E4" s="3"/>
      <c r="F4" s="18"/>
      <c r="G4" s="18"/>
      <c r="H4" s="18"/>
      <c r="I4" s="22"/>
      <c r="J4" s="22"/>
      <c r="K4" s="22"/>
      <c r="L4" s="65"/>
      <c r="M4" s="65"/>
      <c r="N4" s="65"/>
    </row>
    <row r="5" spans="1:14" ht="35.25" customHeight="1" x14ac:dyDescent="0.25">
      <c r="A5" s="4"/>
      <c r="B5" s="1"/>
      <c r="C5" s="2"/>
      <c r="D5" s="6"/>
      <c r="E5" s="3"/>
      <c r="F5" s="18"/>
      <c r="G5" s="18"/>
      <c r="H5" s="18"/>
      <c r="I5" s="44"/>
      <c r="J5" s="44"/>
      <c r="K5" s="44"/>
      <c r="L5" s="18"/>
      <c r="M5" s="18"/>
      <c r="N5" s="18"/>
    </row>
    <row r="6" spans="1:14" ht="7.5" customHeight="1" x14ac:dyDescent="0.25">
      <c r="A6" s="4"/>
      <c r="B6" s="1"/>
      <c r="C6" s="2"/>
      <c r="D6" s="6"/>
      <c r="E6" s="3"/>
      <c r="F6" s="18"/>
      <c r="G6" s="18"/>
      <c r="H6" s="18"/>
      <c r="I6" s="22"/>
      <c r="J6" s="22"/>
      <c r="K6" s="22"/>
      <c r="L6" s="55"/>
      <c r="M6" s="55"/>
      <c r="N6" s="55"/>
    </row>
    <row r="7" spans="1:14" ht="22.5" x14ac:dyDescent="0.25">
      <c r="A7" s="58" t="s">
        <v>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</row>
    <row r="8" spans="1:14" ht="22.5" x14ac:dyDescent="0.25">
      <c r="A8" s="58" t="s">
        <v>17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</row>
    <row r="9" spans="1:14" ht="28.15" customHeight="1" x14ac:dyDescent="0.25">
      <c r="A9" s="58" t="s">
        <v>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4" s="48" customFormat="1" ht="52.5" customHeight="1" x14ac:dyDescent="0.25">
      <c r="A10" s="59" t="s">
        <v>26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40.15" customHeight="1" x14ac:dyDescent="0.3">
      <c r="A11" s="19"/>
      <c r="B11" s="62" t="s">
        <v>25</v>
      </c>
      <c r="C11" s="24"/>
      <c r="D11" s="50" t="s">
        <v>5</v>
      </c>
      <c r="E11" s="51"/>
      <c r="F11" s="51"/>
      <c r="G11" s="51"/>
      <c r="H11" s="52"/>
      <c r="I11" s="56" t="s">
        <v>39</v>
      </c>
      <c r="J11" s="49" t="s">
        <v>22</v>
      </c>
      <c r="K11" s="49"/>
      <c r="L11" s="49"/>
      <c r="M11" s="49"/>
      <c r="N11" s="49"/>
    </row>
    <row r="12" spans="1:14" ht="184.5" customHeight="1" x14ac:dyDescent="0.3">
      <c r="A12" s="60" t="s">
        <v>0</v>
      </c>
      <c r="B12" s="60"/>
      <c r="C12" s="25"/>
      <c r="D12" s="63" t="s">
        <v>6</v>
      </c>
      <c r="E12" s="68" t="s">
        <v>7</v>
      </c>
      <c r="F12" s="70" t="s">
        <v>8</v>
      </c>
      <c r="G12" s="53" t="s">
        <v>9</v>
      </c>
      <c r="H12" s="53" t="s">
        <v>10</v>
      </c>
      <c r="I12" s="57"/>
      <c r="J12" s="26" t="s">
        <v>14</v>
      </c>
      <c r="K12" s="26" t="s">
        <v>11</v>
      </c>
      <c r="L12" s="26" t="s">
        <v>15</v>
      </c>
      <c r="M12" s="26" t="s">
        <v>40</v>
      </c>
      <c r="N12" s="26" t="s">
        <v>16</v>
      </c>
    </row>
    <row r="13" spans="1:14" ht="20.25" x14ac:dyDescent="0.3">
      <c r="A13" s="61"/>
      <c r="B13" s="61"/>
      <c r="C13" s="25"/>
      <c r="D13" s="64"/>
      <c r="E13" s="69"/>
      <c r="F13" s="71"/>
      <c r="G13" s="54"/>
      <c r="H13" s="54"/>
      <c r="I13" s="20" t="s">
        <v>1</v>
      </c>
      <c r="J13" s="20" t="s">
        <v>1</v>
      </c>
      <c r="K13" s="20" t="s">
        <v>1</v>
      </c>
      <c r="L13" s="20" t="s">
        <v>1</v>
      </c>
      <c r="M13" s="42" t="s">
        <v>1</v>
      </c>
      <c r="N13" s="20" t="s">
        <v>1</v>
      </c>
    </row>
    <row r="14" spans="1:14" ht="20.25" x14ac:dyDescent="0.3">
      <c r="A14" s="21">
        <v>1</v>
      </c>
      <c r="B14" s="21">
        <v>2</v>
      </c>
      <c r="C14" s="21"/>
      <c r="D14" s="21">
        <v>3</v>
      </c>
      <c r="E14" s="21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  <c r="N14" s="21">
        <v>13</v>
      </c>
    </row>
    <row r="15" spans="1:14" ht="72" customHeight="1" x14ac:dyDescent="0.25">
      <c r="A15" s="72">
        <v>1</v>
      </c>
      <c r="B15" s="73" t="s">
        <v>27</v>
      </c>
      <c r="C15" s="37"/>
      <c r="D15" s="27" t="s">
        <v>21</v>
      </c>
      <c r="E15" s="27" t="s">
        <v>29</v>
      </c>
      <c r="F15" s="39" t="s">
        <v>30</v>
      </c>
      <c r="G15" s="33">
        <v>360</v>
      </c>
      <c r="H15" s="28" t="s">
        <v>31</v>
      </c>
      <c r="I15" s="33">
        <v>3076077.6</v>
      </c>
      <c r="J15" s="33">
        <v>2901960</v>
      </c>
      <c r="K15" s="33">
        <v>174117.6</v>
      </c>
      <c r="L15" s="33">
        <v>0</v>
      </c>
      <c r="M15" s="33">
        <v>0</v>
      </c>
      <c r="N15" s="33">
        <v>0</v>
      </c>
    </row>
    <row r="16" spans="1:14" ht="56.25" x14ac:dyDescent="0.3">
      <c r="A16" s="72"/>
      <c r="B16" s="73"/>
      <c r="C16" s="11"/>
      <c r="D16" s="27" t="s">
        <v>32</v>
      </c>
      <c r="E16" s="27" t="s">
        <v>18</v>
      </c>
      <c r="F16" s="23" t="s">
        <v>19</v>
      </c>
      <c r="G16" s="33">
        <v>636.84</v>
      </c>
      <c r="H16" s="28" t="s">
        <v>31</v>
      </c>
      <c r="I16" s="34">
        <v>3842724.8</v>
      </c>
      <c r="J16" s="35">
        <v>3642724.8</v>
      </c>
      <c r="K16" s="33">
        <v>200000</v>
      </c>
      <c r="L16" s="33">
        <v>0</v>
      </c>
      <c r="M16" s="33">
        <v>0</v>
      </c>
      <c r="N16" s="33">
        <v>0</v>
      </c>
    </row>
    <row r="17" spans="1:15" ht="37.5" x14ac:dyDescent="0.3">
      <c r="A17" s="72"/>
      <c r="B17" s="73"/>
      <c r="C17" s="11"/>
      <c r="D17" s="27" t="s">
        <v>33</v>
      </c>
      <c r="E17" s="27" t="s">
        <v>18</v>
      </c>
      <c r="F17" s="41" t="s">
        <v>19</v>
      </c>
      <c r="G17" s="33">
        <v>510.7</v>
      </c>
      <c r="H17" s="28" t="s">
        <v>31</v>
      </c>
      <c r="I17" s="34">
        <v>3472708.93</v>
      </c>
      <c r="J17" s="35">
        <v>3276140.5</v>
      </c>
      <c r="K17" s="33">
        <v>196568.43</v>
      </c>
      <c r="L17" s="33">
        <v>0</v>
      </c>
      <c r="M17" s="33">
        <v>0</v>
      </c>
      <c r="N17" s="33">
        <v>0</v>
      </c>
    </row>
    <row r="18" spans="1:15" ht="37.5" x14ac:dyDescent="0.3">
      <c r="A18" s="72"/>
      <c r="B18" s="73"/>
      <c r="C18" s="11"/>
      <c r="D18" s="27" t="s">
        <v>34</v>
      </c>
      <c r="E18" s="27" t="s">
        <v>18</v>
      </c>
      <c r="F18" s="41" t="s">
        <v>19</v>
      </c>
      <c r="G18" s="33">
        <v>1732.7</v>
      </c>
      <c r="H18" s="28" t="s">
        <v>31</v>
      </c>
      <c r="I18" s="34">
        <v>12613062.800000001</v>
      </c>
      <c r="J18" s="35">
        <v>12413062.800000001</v>
      </c>
      <c r="K18" s="33">
        <v>200000</v>
      </c>
      <c r="L18" s="33">
        <v>0</v>
      </c>
      <c r="M18" s="33">
        <v>0</v>
      </c>
      <c r="N18" s="33">
        <v>0</v>
      </c>
    </row>
    <row r="19" spans="1:15" ht="37.5" x14ac:dyDescent="0.3">
      <c r="A19" s="72"/>
      <c r="B19" s="73"/>
      <c r="C19" s="11"/>
      <c r="D19" s="27" t="s">
        <v>35</v>
      </c>
      <c r="E19" s="27" t="s">
        <v>18</v>
      </c>
      <c r="F19" s="23" t="s">
        <v>19</v>
      </c>
      <c r="G19" s="33">
        <v>1079.3</v>
      </c>
      <c r="H19" s="28" t="s">
        <v>31</v>
      </c>
      <c r="I19" s="34">
        <v>6978957.6799999997</v>
      </c>
      <c r="J19" s="35">
        <v>6778957.6799999997</v>
      </c>
      <c r="K19" s="33">
        <v>200000</v>
      </c>
      <c r="L19" s="33">
        <v>0</v>
      </c>
      <c r="M19" s="33">
        <v>0</v>
      </c>
      <c r="N19" s="33">
        <v>0</v>
      </c>
    </row>
    <row r="20" spans="1:15" ht="20.25" x14ac:dyDescent="0.3">
      <c r="A20" s="66" t="s">
        <v>20</v>
      </c>
      <c r="B20" s="66"/>
      <c r="C20" s="11"/>
      <c r="D20" s="31" t="s">
        <v>18</v>
      </c>
      <c r="E20" s="32" t="s">
        <v>18</v>
      </c>
      <c r="F20" s="29" t="s">
        <v>18</v>
      </c>
      <c r="G20" s="29" t="s">
        <v>18</v>
      </c>
      <c r="H20" s="29" t="s">
        <v>18</v>
      </c>
      <c r="I20" s="30">
        <f>J20+K20+L20</f>
        <v>30007531.810000002</v>
      </c>
      <c r="J20" s="30">
        <f>SUM(J15:J19)</f>
        <v>29012845.780000001</v>
      </c>
      <c r="K20" s="30">
        <f>SUM(K15:K19)</f>
        <v>970686.03</v>
      </c>
      <c r="L20" s="30">
        <v>24000</v>
      </c>
      <c r="M20" s="30">
        <v>0</v>
      </c>
      <c r="N20" s="36">
        <v>0</v>
      </c>
    </row>
    <row r="21" spans="1:15" ht="94.9" customHeight="1" x14ac:dyDescent="0.3">
      <c r="A21" s="45">
        <v>2</v>
      </c>
      <c r="B21" s="46" t="s">
        <v>28</v>
      </c>
      <c r="C21" s="11"/>
      <c r="D21" s="27" t="s">
        <v>36</v>
      </c>
      <c r="E21" s="27" t="s">
        <v>37</v>
      </c>
      <c r="F21" s="38" t="s">
        <v>38</v>
      </c>
      <c r="G21" s="47">
        <v>3</v>
      </c>
      <c r="H21" s="28" t="s">
        <v>31</v>
      </c>
      <c r="I21" s="34">
        <v>12112891.050000001</v>
      </c>
      <c r="J21" s="34">
        <v>11172666</v>
      </c>
      <c r="K21" s="33">
        <v>450000</v>
      </c>
      <c r="L21" s="33">
        <v>0</v>
      </c>
      <c r="M21" s="33">
        <v>251130</v>
      </c>
      <c r="N21" s="33">
        <v>239095.05</v>
      </c>
    </row>
    <row r="22" spans="1:15" ht="20.25" x14ac:dyDescent="0.3">
      <c r="A22" s="66" t="s">
        <v>20</v>
      </c>
      <c r="B22" s="66"/>
      <c r="C22" s="11"/>
      <c r="D22" s="31" t="s">
        <v>18</v>
      </c>
      <c r="E22" s="32" t="s">
        <v>18</v>
      </c>
      <c r="F22" s="29" t="s">
        <v>18</v>
      </c>
      <c r="G22" s="29" t="s">
        <v>18</v>
      </c>
      <c r="H22" s="29" t="s">
        <v>18</v>
      </c>
      <c r="I22" s="30">
        <f>J22+K22+L22+M22+N22</f>
        <v>12136891.050000001</v>
      </c>
      <c r="J22" s="30">
        <f>SUM(J21:J21)</f>
        <v>11172666</v>
      </c>
      <c r="K22" s="30">
        <f>SUM(K21:K21)</f>
        <v>450000</v>
      </c>
      <c r="L22" s="30">
        <v>24000</v>
      </c>
      <c r="M22" s="30">
        <f>M21</f>
        <v>251130</v>
      </c>
      <c r="N22" s="36">
        <f>N21</f>
        <v>239095.05</v>
      </c>
    </row>
    <row r="23" spans="1:15" ht="20.25" x14ac:dyDescent="0.3">
      <c r="A23" s="10"/>
      <c r="B23" s="10"/>
      <c r="C23" s="11"/>
      <c r="D23" s="12"/>
      <c r="E23" s="13"/>
      <c r="F23" s="14"/>
      <c r="G23" s="15"/>
      <c r="H23" s="15"/>
      <c r="I23" s="15"/>
      <c r="J23" s="15"/>
      <c r="K23" s="15"/>
      <c r="L23" s="15"/>
      <c r="M23" s="15"/>
      <c r="N23" s="16"/>
    </row>
    <row r="24" spans="1:15" ht="20.25" x14ac:dyDescent="0.3">
      <c r="A24" s="10"/>
      <c r="B24" s="10"/>
      <c r="C24" s="11"/>
      <c r="D24" s="12"/>
      <c r="E24" s="13"/>
      <c r="F24" s="14"/>
      <c r="G24" s="15"/>
      <c r="H24" s="15"/>
      <c r="I24" s="15"/>
      <c r="J24" s="15"/>
      <c r="K24" s="15"/>
      <c r="L24" s="15"/>
      <c r="M24" s="15"/>
      <c r="N24" s="16"/>
    </row>
    <row r="25" spans="1:15" ht="20.25" x14ac:dyDescent="0.3">
      <c r="A25" s="40" t="s">
        <v>12</v>
      </c>
      <c r="B25" s="40"/>
      <c r="C25" s="11"/>
      <c r="D25" s="11"/>
      <c r="E25" s="12"/>
      <c r="F25" s="13"/>
      <c r="G25" s="14"/>
      <c r="H25" s="15"/>
      <c r="I25" s="15"/>
      <c r="J25" s="15"/>
      <c r="K25" s="15"/>
      <c r="L25" s="15"/>
      <c r="M25" s="15"/>
      <c r="N25" s="15"/>
      <c r="O25" s="16"/>
    </row>
    <row r="26" spans="1:15" ht="20.25" x14ac:dyDescent="0.3">
      <c r="A26" s="40" t="s">
        <v>13</v>
      </c>
      <c r="B26" s="40"/>
      <c r="C26" s="11"/>
      <c r="D26" s="11"/>
      <c r="E26" s="12"/>
      <c r="F26" s="13"/>
      <c r="G26" s="14"/>
      <c r="H26" s="15"/>
      <c r="I26" s="15"/>
      <c r="J26" s="15"/>
      <c r="K26" s="15"/>
      <c r="L26" s="15"/>
      <c r="M26" s="15"/>
      <c r="N26" s="15"/>
      <c r="O26" s="16"/>
    </row>
    <row r="27" spans="1:15" ht="20.25" x14ac:dyDescent="0.3">
      <c r="A27" s="40" t="s">
        <v>23</v>
      </c>
      <c r="B27" s="40"/>
      <c r="C27" s="11"/>
      <c r="D27" s="11"/>
      <c r="E27" s="12"/>
      <c r="F27" s="13"/>
      <c r="G27" s="14"/>
      <c r="H27" s="15"/>
      <c r="I27" s="15"/>
      <c r="J27" s="15"/>
      <c r="K27" s="15"/>
      <c r="L27" s="15"/>
      <c r="M27" s="15"/>
      <c r="N27" s="15"/>
      <c r="O27" s="16"/>
    </row>
    <row r="28" spans="1:15" ht="20.25" x14ac:dyDescent="0.3">
      <c r="A28" s="40" t="s">
        <v>24</v>
      </c>
      <c r="B28" s="40"/>
      <c r="C28" s="11"/>
      <c r="D28" s="11"/>
      <c r="E28" s="12"/>
      <c r="F28" s="13"/>
      <c r="G28" s="14"/>
      <c r="H28" s="15"/>
      <c r="I28" s="15"/>
      <c r="J28" s="15"/>
      <c r="K28" s="15"/>
      <c r="L28" s="67" t="s">
        <v>41</v>
      </c>
      <c r="M28" s="67"/>
      <c r="N28" s="67"/>
      <c r="O28" s="16"/>
    </row>
    <row r="29" spans="1:15" ht="20.25" x14ac:dyDescent="0.3">
      <c r="A29" s="10"/>
      <c r="B29" s="10"/>
      <c r="C29" s="11"/>
      <c r="D29" s="12"/>
      <c r="E29" s="13"/>
      <c r="F29" s="14"/>
      <c r="G29" s="15"/>
      <c r="H29" s="15"/>
      <c r="I29" s="15"/>
      <c r="J29" s="15"/>
      <c r="K29" s="15"/>
      <c r="L29" s="15"/>
      <c r="M29" s="15"/>
      <c r="N29" s="16"/>
    </row>
    <row r="30" spans="1:15" ht="20.25" x14ac:dyDescent="0.3">
      <c r="A30" s="10"/>
      <c r="B30" s="10"/>
      <c r="C30" s="11"/>
      <c r="D30" s="12"/>
      <c r="E30" s="13"/>
      <c r="F30" s="14"/>
      <c r="G30" s="15"/>
      <c r="H30" s="15"/>
      <c r="I30" s="15"/>
      <c r="J30" s="15"/>
      <c r="K30" s="15"/>
      <c r="L30" s="15"/>
      <c r="M30" s="15"/>
      <c r="N30" s="16"/>
    </row>
    <row r="31" spans="1:15" ht="20.25" x14ac:dyDescent="0.3">
      <c r="A31" s="10"/>
      <c r="B31" s="10"/>
      <c r="C31" s="11"/>
      <c r="D31" s="12"/>
      <c r="E31" s="13"/>
      <c r="F31" s="14"/>
      <c r="G31" s="15"/>
      <c r="H31" s="15"/>
      <c r="I31" s="15"/>
      <c r="J31" s="15"/>
      <c r="K31" s="15"/>
      <c r="L31" s="15"/>
      <c r="M31" s="15"/>
      <c r="N31" s="16"/>
    </row>
    <row r="32" spans="1:15" ht="20.25" x14ac:dyDescent="0.3">
      <c r="A32" s="10"/>
      <c r="B32" s="10"/>
      <c r="C32" s="11"/>
      <c r="D32" s="12"/>
      <c r="E32" s="13"/>
      <c r="F32" s="14"/>
      <c r="G32" s="15"/>
      <c r="H32" s="15"/>
      <c r="I32" s="15"/>
      <c r="J32" s="15"/>
      <c r="K32" s="15"/>
      <c r="L32" s="15"/>
      <c r="M32" s="15"/>
      <c r="N32" s="16"/>
    </row>
    <row r="33" spans="1:14" ht="20.25" x14ac:dyDescent="0.3">
      <c r="A33" s="10"/>
      <c r="B33" s="10"/>
      <c r="C33" s="11"/>
      <c r="D33" s="12"/>
      <c r="E33" s="13"/>
      <c r="F33" s="14"/>
      <c r="G33" s="15"/>
      <c r="H33" s="15"/>
      <c r="I33" s="15"/>
      <c r="J33" s="15"/>
      <c r="K33" s="15"/>
      <c r="L33" s="15"/>
      <c r="M33" s="15"/>
      <c r="N33" s="16"/>
    </row>
    <row r="34" spans="1:14" ht="20.25" x14ac:dyDescent="0.3">
      <c r="A34" s="10"/>
      <c r="L34" s="15"/>
      <c r="M34" s="15"/>
    </row>
    <row r="35" spans="1:14" ht="18.75" x14ac:dyDescent="0.3">
      <c r="A35" s="17"/>
      <c r="L35" s="15"/>
      <c r="M35" s="15"/>
    </row>
    <row r="36" spans="1:14" ht="18.75" x14ac:dyDescent="0.3">
      <c r="A36" s="17"/>
      <c r="L36" s="15"/>
      <c r="M36" s="15"/>
    </row>
    <row r="37" spans="1:14" ht="15.75" x14ac:dyDescent="0.25">
      <c r="A37" s="17"/>
    </row>
  </sheetData>
  <mergeCells count="21">
    <mergeCell ref="L3:N4"/>
    <mergeCell ref="A22:B22"/>
    <mergeCell ref="L28:N28"/>
    <mergeCell ref="E12:E13"/>
    <mergeCell ref="F12:F13"/>
    <mergeCell ref="A15:A19"/>
    <mergeCell ref="B15:B19"/>
    <mergeCell ref="A20:B20"/>
    <mergeCell ref="J11:N11"/>
    <mergeCell ref="D11:H11"/>
    <mergeCell ref="G12:G13"/>
    <mergeCell ref="H12:H13"/>
    <mergeCell ref="L6:N6"/>
    <mergeCell ref="I11:I12"/>
    <mergeCell ref="A9:N9"/>
    <mergeCell ref="A7:N7"/>
    <mergeCell ref="A8:N8"/>
    <mergeCell ref="A10:N10"/>
    <mergeCell ref="A12:A13"/>
    <mergeCell ref="B11:B13"/>
    <mergeCell ref="D12:D13"/>
  </mergeCells>
  <conditionalFormatting sqref="B15">
    <cfRule type="expression" dxfId="28" priority="69">
      <formula>VALUE(#REF!)</formula>
    </cfRule>
  </conditionalFormatting>
  <conditionalFormatting sqref="B15">
    <cfRule type="expression" dxfId="27" priority="68">
      <formula>EXACT($B15,"РАЗДЕЛ 2")</formula>
    </cfRule>
  </conditionalFormatting>
  <conditionalFormatting sqref="E15">
    <cfRule type="expression" dxfId="26" priority="67">
      <formula>VALUE(#REF!)</formula>
    </cfRule>
  </conditionalFormatting>
  <conditionalFormatting sqref="D15:E15">
    <cfRule type="expression" dxfId="25" priority="66">
      <formula>EXACT($B15,"РАЗДЕЛ 2")</formula>
    </cfRule>
  </conditionalFormatting>
  <conditionalFormatting sqref="D15">
    <cfRule type="expression" dxfId="24" priority="65">
      <formula>VALUE(#REF!)</formula>
    </cfRule>
  </conditionalFormatting>
  <conditionalFormatting sqref="E16:E17">
    <cfRule type="expression" dxfId="23" priority="59">
      <formula>VALUE(#REF!)</formula>
    </cfRule>
  </conditionalFormatting>
  <conditionalFormatting sqref="D16:E17">
    <cfRule type="expression" dxfId="22" priority="58">
      <formula>EXACT($B16,"РАЗДЕЛ 2")</formula>
    </cfRule>
  </conditionalFormatting>
  <conditionalFormatting sqref="D16:D17">
    <cfRule type="expression" dxfId="21" priority="57">
      <formula>VALUE(#REF!)</formula>
    </cfRule>
  </conditionalFormatting>
  <conditionalFormatting sqref="I16:J18">
    <cfRule type="expression" dxfId="20" priority="54">
      <formula>VALUE(#REF!)</formula>
    </cfRule>
  </conditionalFormatting>
  <conditionalFormatting sqref="I16:J18">
    <cfRule type="expression" dxfId="19" priority="53">
      <formula>EXACT($B16,"РАЗДЕЛ 2")</formula>
    </cfRule>
  </conditionalFormatting>
  <conditionalFormatting sqref="J16:J18">
    <cfRule type="expression" dxfId="18" priority="52">
      <formula>EXACT($G16,"ИТОГО")</formula>
    </cfRule>
  </conditionalFormatting>
  <conditionalFormatting sqref="E19">
    <cfRule type="expression" dxfId="17" priority="51">
      <formula>VALUE(#REF!)</formula>
    </cfRule>
  </conditionalFormatting>
  <conditionalFormatting sqref="E19">
    <cfRule type="expression" dxfId="16" priority="50">
      <formula>EXACT($B19,"РАЗДЕЛ 2")</formula>
    </cfRule>
  </conditionalFormatting>
  <conditionalFormatting sqref="I19:J19">
    <cfRule type="expression" dxfId="15" priority="46">
      <formula>VALUE(#REF!)</formula>
    </cfRule>
  </conditionalFormatting>
  <conditionalFormatting sqref="I19:J19">
    <cfRule type="expression" dxfId="14" priority="45">
      <formula>EXACT($B19,"РАЗДЕЛ 2")</formula>
    </cfRule>
  </conditionalFormatting>
  <conditionalFormatting sqref="J19">
    <cfRule type="expression" dxfId="13" priority="44">
      <formula>EXACT($G19,"ИТОГО")</formula>
    </cfRule>
  </conditionalFormatting>
  <conditionalFormatting sqref="B21">
    <cfRule type="expression" dxfId="12" priority="43">
      <formula>VALUE(#REF!)</formula>
    </cfRule>
  </conditionalFormatting>
  <conditionalFormatting sqref="B21">
    <cfRule type="expression" dxfId="11" priority="42">
      <formula>EXACT($B21,"РАЗДЕЛ 2")</formula>
    </cfRule>
  </conditionalFormatting>
  <conditionalFormatting sqref="E21">
    <cfRule type="expression" dxfId="10" priority="41">
      <formula>VALUE(#REF!)</formula>
    </cfRule>
  </conditionalFormatting>
  <conditionalFormatting sqref="D21:E21">
    <cfRule type="expression" dxfId="9" priority="40">
      <formula>EXACT($B21,"РАЗДЕЛ 2")</formula>
    </cfRule>
  </conditionalFormatting>
  <conditionalFormatting sqref="D21">
    <cfRule type="expression" dxfId="8" priority="39">
      <formula>VALUE(#REF!)</formula>
    </cfRule>
  </conditionalFormatting>
  <conditionalFormatting sqref="I21:J21">
    <cfRule type="expression" dxfId="7" priority="35">
      <formula>VALUE(#REF!)</formula>
    </cfRule>
  </conditionalFormatting>
  <conditionalFormatting sqref="I21:J21">
    <cfRule type="expression" dxfId="6" priority="34">
      <formula>EXACT($B21,"РАЗДЕЛ 2")</formula>
    </cfRule>
  </conditionalFormatting>
  <conditionalFormatting sqref="D18">
    <cfRule type="expression" dxfId="5" priority="6">
      <formula>EXACT($B18,"РАЗДЕЛ 2")</formula>
    </cfRule>
  </conditionalFormatting>
  <conditionalFormatting sqref="D18">
    <cfRule type="expression" dxfId="4" priority="5">
      <formula>VALUE(#REF!)</formula>
    </cfRule>
  </conditionalFormatting>
  <conditionalFormatting sqref="E18">
    <cfRule type="expression" dxfId="3" priority="4">
      <formula>VALUE(#REF!)</formula>
    </cfRule>
  </conditionalFormatting>
  <conditionalFormatting sqref="E18">
    <cfRule type="expression" dxfId="2" priority="3">
      <formula>EXACT($B18,"РАЗДЕЛ 2")</formula>
    </cfRule>
  </conditionalFormatting>
  <conditionalFormatting sqref="D19">
    <cfRule type="expression" dxfId="1" priority="2">
      <formula>EXACT($B19,"РАЗДЕЛ 2")</formula>
    </cfRule>
  </conditionalFormatting>
  <conditionalFormatting sqref="D19">
    <cfRule type="expression" dxfId="0" priority="1">
      <formula>VALUE(#REF!)</formula>
    </cfRule>
  </conditionalFormatting>
  <pageMargins left="1.1811023622047245" right="0.39370078740157483" top="0.78740157480314965" bottom="0.78740157480314965" header="0.31496062992125984" footer="0.31496062992125984"/>
  <pageSetup paperSize="9" scale="56" fitToHeight="0" orientation="landscape" r:id="rId1"/>
  <headerFooter differentFirst="1">
    <oddHeader>&amp;C&amp;"Times New Roman,обычный"&amp;P</oddHeader>
  </headerFooter>
  <rowBreaks count="1" manualBreakCount="1">
    <brk id="1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списки МКД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Маргарита Александровна</dc:creator>
  <cp:lastModifiedBy>User</cp:lastModifiedBy>
  <cp:lastPrinted>2025-08-19T06:50:38Z</cp:lastPrinted>
  <dcterms:created xsi:type="dcterms:W3CDTF">2020-01-21T15:28:56Z</dcterms:created>
  <dcterms:modified xsi:type="dcterms:W3CDTF">2025-08-22T08:03:33Z</dcterms:modified>
</cp:coreProperties>
</file>